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Metadatos" sheetId="1" r:id="rId1"/>
    <sheet name="Carga" sheetId="2" r:id="rId2"/>
    <sheet name="Hoja1" sheetId="3" r:id="rId3"/>
  </sheets>
  <definedNames/>
  <calcPr fullCalcOnLoad="1"/>
</workbook>
</file>

<file path=xl/comments2.xml><?xml version="1.0" encoding="utf-8"?>
<comments xmlns="http://schemas.openxmlformats.org/spreadsheetml/2006/main">
  <authors>
    <author>dtaramuel</author>
  </authors>
  <commentList>
    <comment ref="A1" authorId="0">
      <text>
        <r>
          <rPr>
            <b/>
            <sz val="9"/>
            <rFont val="Tahoma"/>
            <family val="2"/>
          </rPr>
          <t>dtaramuel:</t>
        </r>
        <r>
          <rPr>
            <sz val="9"/>
            <rFont val="Tahoma"/>
            <family val="2"/>
          </rPr>
          <t xml:space="preserve">
Código de la meta que está asociada al indicador. se puede tomar el archivo "desagregaciones faltantes"</t>
        </r>
      </text>
    </comment>
    <comment ref="B1" authorId="0">
      <text>
        <r>
          <rPr>
            <b/>
            <sz val="9"/>
            <rFont val="Tahoma"/>
            <family val="2"/>
          </rPr>
          <t>dtaramuel:</t>
        </r>
        <r>
          <rPr>
            <sz val="9"/>
            <rFont val="Tahoma"/>
            <family val="2"/>
          </rPr>
          <t xml:space="preserve">
P: porcentaje
N: número 
</t>
        </r>
      </text>
    </comment>
    <comment ref="D1" authorId="0">
      <text>
        <r>
          <rPr>
            <b/>
            <sz val="9"/>
            <rFont val="Tahoma"/>
            <family val="2"/>
          </rPr>
          <t>dtaramuel:</t>
        </r>
        <r>
          <rPr>
            <sz val="9"/>
            <rFont val="Tahoma"/>
            <family val="2"/>
          </rPr>
          <t xml:space="preserve">
Objetivo del PND</t>
        </r>
      </text>
    </comment>
    <comment ref="E1" authorId="0">
      <text>
        <r>
          <rPr>
            <b/>
            <sz val="9"/>
            <rFont val="Tahoma"/>
            <family val="2"/>
          </rPr>
          <t>dtaramuel:</t>
        </r>
        <r>
          <rPr>
            <sz val="9"/>
            <rFont val="Tahoma"/>
            <family val="2"/>
          </rPr>
          <t xml:space="preserve">
Política del PND
</t>
        </r>
      </text>
    </comment>
    <comment ref="F1" authorId="0">
      <text>
        <r>
          <rPr>
            <b/>
            <sz val="9"/>
            <rFont val="Tahoma"/>
            <family val="2"/>
          </rPr>
          <t>dtaramuel:</t>
        </r>
        <r>
          <rPr>
            <sz val="9"/>
            <rFont val="Tahoma"/>
            <family val="2"/>
          </rPr>
          <t xml:space="preserve">
Nombre de la meta</t>
        </r>
      </text>
    </comment>
    <comment ref="G1" authorId="0">
      <text>
        <r>
          <rPr>
            <b/>
            <sz val="9"/>
            <rFont val="Tahoma"/>
            <family val="2"/>
          </rPr>
          <t>dtaramuel:</t>
        </r>
        <r>
          <rPr>
            <sz val="9"/>
            <rFont val="Tahoma"/>
            <family val="2"/>
          </rPr>
          <t xml:space="preserve">
Nombre del indicador
</t>
        </r>
      </text>
    </comment>
    <comment ref="H1" authorId="0">
      <text>
        <r>
          <rPr>
            <b/>
            <sz val="9"/>
            <rFont val="Tahoma"/>
            <family val="2"/>
          </rPr>
          <t>dtaramuel:</t>
        </r>
        <r>
          <rPr>
            <sz val="9"/>
            <rFont val="Tahoma"/>
            <family val="2"/>
          </rPr>
          <t xml:space="preserve">
Fuente</t>
        </r>
      </text>
    </comment>
    <comment ref="I1" authorId="0">
      <text>
        <r>
          <rPr>
            <b/>
            <sz val="9"/>
            <rFont val="Tahoma"/>
            <family val="2"/>
          </rPr>
          <t>dtaramuel:</t>
        </r>
        <r>
          <rPr>
            <sz val="9"/>
            <rFont val="Tahoma"/>
            <family val="2"/>
          </rPr>
          <t xml:space="preserve">
grupo al que está asociada la desagregación</t>
        </r>
      </text>
    </comment>
    <comment ref="J1" authorId="0">
      <text>
        <r>
          <rPr>
            <b/>
            <sz val="9"/>
            <rFont val="Tahoma"/>
            <family val="2"/>
          </rPr>
          <t>dtaramuel:</t>
        </r>
        <r>
          <rPr>
            <sz val="9"/>
            <rFont val="Tahoma"/>
            <family val="2"/>
          </rPr>
          <t xml:space="preserve">
Desagregación</t>
        </r>
      </text>
    </comment>
    <comment ref="K1" authorId="0">
      <text>
        <r>
          <rPr>
            <b/>
            <sz val="9"/>
            <rFont val="Tahoma"/>
            <family val="2"/>
          </rPr>
          <t>dtaramuel:</t>
        </r>
        <r>
          <rPr>
            <sz val="9"/>
            <rFont val="Tahoma"/>
            <family val="2"/>
          </rPr>
          <t xml:space="preserve">
Llenar cuando el Grupo de desagregación sea Provincia, Cantón o
Parroquia</t>
        </r>
      </text>
    </comment>
    <comment ref="L1" authorId="0">
      <text>
        <r>
          <rPr>
            <b/>
            <sz val="9"/>
            <rFont val="Tahoma"/>
            <family val="2"/>
          </rPr>
          <t>dtaramuel:</t>
        </r>
        <r>
          <rPr>
            <sz val="9"/>
            <rFont val="Tahoma"/>
            <family val="2"/>
          </rPr>
          <t xml:space="preserve">
mes y año
</t>
        </r>
      </text>
    </comment>
    <comment ref="M1" authorId="0">
      <text>
        <r>
          <rPr>
            <b/>
            <sz val="9"/>
            <rFont val="Tahoma"/>
            <family val="2"/>
          </rPr>
          <t>dtaramuel:</t>
        </r>
        <r>
          <rPr>
            <sz val="9"/>
            <rFont val="Tahoma"/>
            <family val="2"/>
          </rPr>
          <t xml:space="preserve">
valor del indicador
</t>
        </r>
      </text>
    </comment>
    <comment ref="N1" authorId="0">
      <text>
        <r>
          <rPr>
            <b/>
            <sz val="9"/>
            <rFont val="Tahoma"/>
            <family val="2"/>
          </rPr>
          <t>dtaramuel:</t>
        </r>
        <r>
          <rPr>
            <sz val="9"/>
            <rFont val="Tahoma"/>
            <family val="2"/>
          </rPr>
          <t xml:space="preserve">
Solo para indicadores cuya fuente es encuesta
</t>
        </r>
      </text>
    </comment>
    <comment ref="O1" authorId="0">
      <text>
        <r>
          <rPr>
            <b/>
            <sz val="9"/>
            <rFont val="Tahoma"/>
            <family val="2"/>
          </rPr>
          <t>dtaramuel:</t>
        </r>
        <r>
          <rPr>
            <sz val="9"/>
            <rFont val="Tahoma"/>
            <family val="2"/>
          </rPr>
          <t xml:space="preserve">
Solo para indicadores cuya fuente es encuestas
</t>
        </r>
      </text>
    </comment>
    <comment ref="P1" authorId="0">
      <text>
        <r>
          <rPr>
            <b/>
            <sz val="9"/>
            <rFont val="Tahoma"/>
            <family val="2"/>
          </rPr>
          <t>dtaramuel:</t>
        </r>
        <r>
          <rPr>
            <sz val="9"/>
            <rFont val="Tahoma"/>
            <family val="2"/>
          </rPr>
          <t xml:space="preserve">
Solo para indicadores cuya fuente es encuesta</t>
        </r>
      </text>
    </comment>
    <comment ref="Q1" authorId="0">
      <text>
        <r>
          <rPr>
            <b/>
            <sz val="9"/>
            <rFont val="Tahoma"/>
            <family val="2"/>
          </rPr>
          <t>dtaramuel:</t>
        </r>
        <r>
          <rPr>
            <sz val="9"/>
            <rFont val="Tahoma"/>
            <family val="2"/>
          </rPr>
          <t xml:space="preserve">
Solo para indicadores cuya fuente es encuesta</t>
        </r>
      </text>
    </comment>
    <comment ref="R1" authorId="0">
      <text>
        <r>
          <rPr>
            <b/>
            <sz val="9"/>
            <rFont val="Tahoma"/>
            <family val="2"/>
          </rPr>
          <t>dtaramuel:</t>
        </r>
        <r>
          <rPr>
            <sz val="9"/>
            <rFont val="Tahoma"/>
            <family val="2"/>
          </rPr>
          <t xml:space="preserve">
En el caso de encuestas, corresponde al numerador expandido con el factor de expansión,
en el caso de registros administrativos es el total de casos identificados como numerador
</t>
        </r>
      </text>
    </comment>
    <comment ref="S1" authorId="0">
      <text>
        <r>
          <rPr>
            <b/>
            <sz val="9"/>
            <rFont val="Tahoma"/>
            <family val="2"/>
          </rPr>
          <t>dtaramuel:</t>
        </r>
        <r>
          <rPr>
            <sz val="9"/>
            <rFont val="Tahoma"/>
            <family val="2"/>
          </rPr>
          <t xml:space="preserve">
En el caso de encuestas, corresponde al denominador expandido con el factor de expansión,
en el caso de registros administrativos es el total de casos identificados como denominador
</t>
        </r>
      </text>
    </comment>
  </commentList>
</comments>
</file>

<file path=xl/sharedStrings.xml><?xml version="1.0" encoding="utf-8"?>
<sst xmlns="http://schemas.openxmlformats.org/spreadsheetml/2006/main" count="307" uniqueCount="107">
  <si>
    <t>código</t>
  </si>
  <si>
    <t>TIPO</t>
  </si>
  <si>
    <t>EJE</t>
  </si>
  <si>
    <t>NOMBRE_DEL_OBJETIVO</t>
  </si>
  <si>
    <t>NOMBRE_DE LA POLÍTICA</t>
  </si>
  <si>
    <t>META</t>
  </si>
  <si>
    <t>INDICADOR</t>
  </si>
  <si>
    <t>FUENTE_DE_INFORMACION</t>
  </si>
  <si>
    <t>GRUPO_DE_DESAGREGACION</t>
  </si>
  <si>
    <t>NIVEL_DE_DESAGREGACION</t>
  </si>
  <si>
    <t>CÓDIGO GEOGRÁFICO DPA</t>
  </si>
  <si>
    <t>mes_ao</t>
  </si>
  <si>
    <t>ESTIMADOR</t>
  </si>
  <si>
    <t>ERROR_ESTANDAR</t>
  </si>
  <si>
    <t>LIMITE_INFERIOR</t>
  </si>
  <si>
    <t>LIMITE_SUPERIOR</t>
  </si>
  <si>
    <t>COEFICIENTE_DE_VARIACION</t>
  </si>
  <si>
    <t>NUMERADOR</t>
  </si>
  <si>
    <t>DENOMINADOR</t>
  </si>
  <si>
    <t>FICHA ENVÍO DE INFORMACIÓN</t>
  </si>
  <si>
    <t xml:space="preserve">Institución </t>
  </si>
  <si>
    <t>Área responsable de la transferencia de la información</t>
  </si>
  <si>
    <t>Elaborado por</t>
  </si>
  <si>
    <t>Correo electrónico</t>
  </si>
  <si>
    <t>Indicador</t>
  </si>
  <si>
    <t>Periodicidad del indicador</t>
  </si>
  <si>
    <t>Interpretación</t>
  </si>
  <si>
    <t>Observaciones o limitaciones técnicas</t>
  </si>
  <si>
    <t>Anual</t>
  </si>
  <si>
    <t>Porcentaje de personas cuyo ingreso percápita se encuentra por debajo de la línea de pobreza extrema</t>
  </si>
  <si>
    <t>Fecha de corte</t>
  </si>
  <si>
    <t>Expresión del indicador</t>
  </si>
  <si>
    <t>Secretaría de Gestión de Riesgos</t>
  </si>
  <si>
    <t>Dirección de Gestión de la Información de Riesgos</t>
  </si>
  <si>
    <t>Antonio Ramírez, Analista de Gestión de la Información de Riesgos 2</t>
  </si>
  <si>
    <t>antonio.ramirez@gestionderiesgos.gob.ec</t>
  </si>
  <si>
    <t>Tasa de personas fallecidas atribuido a los desastres, por cada 100.000 habitantes.</t>
  </si>
  <si>
    <t>31 de diembre de 2022</t>
  </si>
  <si>
    <t>La SGR considera en el cálculo de este indicador, los fallecidos a ausa de eventos o sucesos peligrosos categorizados como: 2-3-4 y 5, con base en las definiciones del “Manual del Comité de Operaciones Especiales-COE”. 
Por otra parte, se recalca que la información del indicador dependerá de los datos recabados por el SNDGR liderado por las mesas técnicas que tengan la competencia en atender el evento peligroso suscitado, de tal manera que, no se podría determinar un tiempo límite para cerrar el evento y estimar las pérdidas relacionadas.</t>
  </si>
  <si>
    <t>tasa: 
Por cada 100.000 habitantes del territorio ecuatoriano, existen (x) número de personas fallecidas atribuido a desastres en el período (t).</t>
  </si>
  <si>
    <t>9.3.1</t>
  </si>
  <si>
    <t>N</t>
  </si>
  <si>
    <t>Seguridad Integral</t>
  </si>
  <si>
    <t>9 Garantizar la seguridad ciudadana, orden público y gestión de riesgos.</t>
  </si>
  <si>
    <t>9.3. Impulsar la reducción de riesgos de desastres y atención oportuna a emergencias ante amenazas naturales o antrópicas en todos los sectores y niveles territoriales.</t>
  </si>
  <si>
    <t>9.3.1. Reducir la tasa de muertes por desastres de 0,11 a 0,06 por cada 100.000 habitantes.</t>
  </si>
  <si>
    <t>Número de personas fallecidas atribuido a los desastres, por cada 100.000 habitantes</t>
  </si>
  <si>
    <t>Consolidado de afectaciones por eventos peligroso.</t>
  </si>
  <si>
    <t>area</t>
  </si>
  <si>
    <t>nacional</t>
  </si>
  <si>
    <t>dic_17</t>
  </si>
  <si>
    <t>35 Garantizar la seguridad ciudadana, orden público y gestión de riesgos.</t>
  </si>
  <si>
    <t>provincial</t>
  </si>
  <si>
    <t>06</t>
  </si>
  <si>
    <t>77 Garantizar la seguridad ciudadana, orden público y gestión de riesgos.</t>
  </si>
  <si>
    <t>cantonal</t>
  </si>
  <si>
    <t>78 Garantizar la seguridad ciudadana, orden público y gestión de riesgos.</t>
  </si>
  <si>
    <t>79 Garantizar la seguridad ciudadana, orden público y gestión de riesgos.</t>
  </si>
  <si>
    <t>80 Garantizar la seguridad ciudadana, orden público y gestión de riesgos.</t>
  </si>
  <si>
    <t>81 Garantizar la seguridad ciudadana, orden público y gestión de riesgos.</t>
  </si>
  <si>
    <t>36 Garantizar la seguridad ciudadana, orden público y gestión de riesgos.</t>
  </si>
  <si>
    <t>09</t>
  </si>
  <si>
    <t>37 Garantizar la seguridad ciudadana, orden público y gestión de riesgos.</t>
  </si>
  <si>
    <t>13</t>
  </si>
  <si>
    <t>38 Garantizar la seguridad ciudadana, orden público y gestión de riesgos.</t>
  </si>
  <si>
    <t>15</t>
  </si>
  <si>
    <t>39 Garantizar la seguridad ciudadana, orden público y gestión de riesgos.</t>
  </si>
  <si>
    <t>17</t>
  </si>
  <si>
    <t>40 Garantizar la seguridad ciudadana, orden público y gestión de riesgos.</t>
  </si>
  <si>
    <t>18</t>
  </si>
  <si>
    <t>0605</t>
  </si>
  <si>
    <t>0910</t>
  </si>
  <si>
    <t>dic_22</t>
  </si>
  <si>
    <t>82 Garantizar la seguridad ciudadana, orden público y gestión de riesgos.</t>
  </si>
  <si>
    <t>83 Garantizar la seguridad ciudadana, orden público y gestión de riesgos.</t>
  </si>
  <si>
    <t>84 Garantizar la seguridad ciudadana, orden público y gestión de riesgos.</t>
  </si>
  <si>
    <t>07</t>
  </si>
  <si>
    <t>0713</t>
  </si>
  <si>
    <t>1701</t>
  </si>
  <si>
    <t>0901</t>
  </si>
  <si>
    <t>año</t>
  </si>
  <si>
    <t>Fallecidos</t>
  </si>
  <si>
    <t>2017</t>
  </si>
  <si>
    <t>2022</t>
  </si>
  <si>
    <t>Cantones</t>
  </si>
  <si>
    <t>Chimborazo</t>
  </si>
  <si>
    <t>Guayas</t>
  </si>
  <si>
    <t>Manabí</t>
  </si>
  <si>
    <t>Napo</t>
  </si>
  <si>
    <t>Pichincha</t>
  </si>
  <si>
    <t>Tungurahua</t>
  </si>
  <si>
    <t>Fallecidos_ 2017</t>
  </si>
  <si>
    <t>total</t>
  </si>
  <si>
    <t>cantones</t>
  </si>
  <si>
    <t>Chunchi</t>
  </si>
  <si>
    <t>Milagro</t>
  </si>
  <si>
    <t>Quito</t>
  </si>
  <si>
    <t>Rocafuerte</t>
  </si>
  <si>
    <t>Tena</t>
  </si>
  <si>
    <t>Tisaleo</t>
  </si>
  <si>
    <t>pichincha</t>
  </si>
  <si>
    <t>el oro</t>
  </si>
  <si>
    <t>Fallecidos_ 2022</t>
  </si>
  <si>
    <t>GUAYAQUIL</t>
  </si>
  <si>
    <t>QUITO</t>
  </si>
  <si>
    <t>ZARUMA</t>
  </si>
  <si>
    <t>fallecidos_2022</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</si>
</sst>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00000000"/>
    <numFmt numFmtId="173" formatCode="0.0000000000"/>
    <numFmt numFmtId="174" formatCode="0.00000000"/>
    <numFmt numFmtId="175" formatCode="0.0000000"/>
    <numFmt numFmtId="176" formatCode="0.000000"/>
    <numFmt numFmtId="177" formatCode="0.00000"/>
    <numFmt numFmtId="178" formatCode="0.0000"/>
    <numFmt numFmtId="179" formatCode="0.000"/>
    <numFmt numFmtId="180" formatCode="0.0"/>
    <numFmt numFmtId="181" formatCode="[$-300A]dddd\,\ d\ &quot;de&quot;\ mmmm\ &quot;de&quot;\ yyyy"/>
    <numFmt numFmtId="182" formatCode="0.00000000000"/>
    <numFmt numFmtId="183" formatCode="0.000000000000"/>
    <numFmt numFmtId="184" formatCode="0.0000000000000"/>
    <numFmt numFmtId="185" formatCode="0.00000000000000"/>
  </numFmts>
  <fonts count="44">
    <font>
      <sz val="11"/>
      <color theme="1"/>
      <name val="Calibri"/>
      <family val="2"/>
    </font>
    <font>
      <sz val="11"/>
      <color indexed="8"/>
      <name val="Calibri"/>
      <family val="2"/>
    </font>
    <font>
      <b/>
      <sz val="9"/>
      <name val="Tahoma"/>
      <family val="2"/>
    </font>
    <font>
      <sz val="9"/>
      <name val="Tahoma"/>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9"/>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4" tint="-0.4999699890613556"/>
        <bgColor indexed="64"/>
      </patternFill>
    </fill>
    <fill>
      <patternFill patternType="solid">
        <fgColor theme="0"/>
        <bgColor indexed="64"/>
      </patternFill>
    </fill>
    <fill>
      <patternFill patternType="solid">
        <fgColor theme="9"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style="medium"/>
      <right/>
      <top/>
      <bottom/>
    </border>
    <border>
      <left style="thin"/>
      <right style="thin"/>
      <top style="thin"/>
      <bottom style="thin"/>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4">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33" borderId="0" xfId="0" applyFont="1" applyFill="1" applyAlignment="1">
      <alignment/>
    </xf>
    <xf numFmtId="0" fontId="42" fillId="34" borderId="0" xfId="0" applyFont="1" applyFill="1" applyAlignment="1">
      <alignment/>
    </xf>
    <xf numFmtId="0" fontId="42" fillId="35" borderId="0" xfId="0" applyFont="1" applyFill="1" applyAlignment="1">
      <alignment/>
    </xf>
    <xf numFmtId="0" fontId="0" fillId="35" borderId="0" xfId="0" applyFill="1" applyAlignment="1">
      <alignment/>
    </xf>
    <xf numFmtId="0" fontId="24" fillId="34" borderId="10" xfId="0" applyFont="1" applyFill="1" applyBorder="1" applyAlignment="1">
      <alignment vertical="center" wrapText="1"/>
    </xf>
    <xf numFmtId="0" fontId="24" fillId="34" borderId="11" xfId="0" applyFont="1" applyFill="1" applyBorder="1" applyAlignment="1">
      <alignment vertical="center" wrapText="1"/>
    </xf>
    <xf numFmtId="0" fontId="0" fillId="35" borderId="12" xfId="0" applyFill="1" applyBorder="1" applyAlignment="1">
      <alignment horizontal="left" vertical="center" wrapText="1"/>
    </xf>
    <xf numFmtId="0" fontId="0" fillId="35" borderId="12" xfId="0" applyFill="1" applyBorder="1" applyAlignment="1">
      <alignment vertical="center" wrapText="1"/>
    </xf>
    <xf numFmtId="0" fontId="0" fillId="35" borderId="0" xfId="0" applyFill="1" applyAlignment="1">
      <alignment vertical="center"/>
    </xf>
    <xf numFmtId="0" fontId="24" fillId="36" borderId="11" xfId="0" applyFont="1" applyFill="1" applyBorder="1" applyAlignment="1">
      <alignment vertical="center" wrapText="1"/>
    </xf>
    <xf numFmtId="0" fontId="32" fillId="35" borderId="12" xfId="46" applyFill="1" applyBorder="1" applyAlignment="1">
      <alignment vertical="center" wrapText="1"/>
    </xf>
    <xf numFmtId="2" fontId="0" fillId="0" borderId="0" xfId="0" applyNumberFormat="1" applyAlignment="1">
      <alignment/>
    </xf>
    <xf numFmtId="0" fontId="0" fillId="0" borderId="0" xfId="0" applyAlignment="1">
      <alignment horizontal="left"/>
    </xf>
    <xf numFmtId="49" fontId="0" fillId="0" borderId="0" xfId="0" applyNumberFormat="1" applyAlignment="1">
      <alignment horizontal="left"/>
    </xf>
    <xf numFmtId="49" fontId="0" fillId="0" borderId="0" xfId="0" applyNumberFormat="1" applyAlignment="1">
      <alignment/>
    </xf>
    <xf numFmtId="0" fontId="41" fillId="0" borderId="13" xfId="0" applyFont="1" applyBorder="1" applyAlignment="1">
      <alignment horizontal="center" vertical="center" wrapText="1"/>
    </xf>
    <xf numFmtId="0" fontId="0" fillId="0" borderId="14" xfId="0" applyBorder="1" applyAlignment="1">
      <alignment/>
    </xf>
    <xf numFmtId="0" fontId="41" fillId="0" borderId="15" xfId="0" applyFont="1" applyBorder="1" applyAlignment="1">
      <alignment horizontal="center" vertical="center" wrapText="1"/>
    </xf>
    <xf numFmtId="0" fontId="0" fillId="0" borderId="16" xfId="0" applyBorder="1" applyAlignment="1">
      <alignment horizontal="center"/>
    </xf>
    <xf numFmtId="0" fontId="0" fillId="0" borderId="17" xfId="0" applyBorder="1" applyAlignment="1">
      <alignment/>
    </xf>
    <xf numFmtId="0" fontId="0" fillId="0" borderId="18" xfId="0" applyBorder="1" applyAlignment="1">
      <alignment horizontal="center"/>
    </xf>
    <xf numFmtId="0" fontId="0" fillId="0" borderId="11"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3" xfId="0" applyBorder="1" applyAlignment="1">
      <alignment/>
    </xf>
    <xf numFmtId="0" fontId="0" fillId="0" borderId="15" xfId="0" applyBorder="1" applyAlignment="1">
      <alignment/>
    </xf>
    <xf numFmtId="0" fontId="0" fillId="0" borderId="16" xfId="0" applyBorder="1" applyAlignment="1">
      <alignment/>
    </xf>
    <xf numFmtId="0" fontId="0" fillId="0" borderId="18" xfId="0" applyBorder="1" applyAlignment="1">
      <alignment/>
    </xf>
    <xf numFmtId="0" fontId="0" fillId="0" borderId="17" xfId="0" applyFill="1" applyBorder="1" applyAlignment="1">
      <alignment/>
    </xf>
    <xf numFmtId="0" fontId="0" fillId="0" borderId="22" xfId="0"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tonio.ramirez@gestionderiesgos.gob.ec"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3:J6"/>
  <sheetViews>
    <sheetView tabSelected="1" zoomScalePageLayoutView="0" workbookViewId="0" topLeftCell="A3">
      <selection activeCell="A6" sqref="A6"/>
    </sheetView>
  </sheetViews>
  <sheetFormatPr defaultColWidth="11.421875" defaultRowHeight="15"/>
  <cols>
    <col min="1" max="1" width="29.57421875" style="6" customWidth="1"/>
    <col min="2" max="2" width="42.00390625" style="6" customWidth="1"/>
    <col min="3" max="3" width="30.57421875" style="6" customWidth="1"/>
    <col min="4" max="4" width="29.7109375" style="6" customWidth="1"/>
    <col min="5" max="6" width="17.7109375" style="6" customWidth="1"/>
    <col min="7" max="9" width="24.421875" style="6" customWidth="1"/>
    <col min="10" max="10" width="28.7109375" style="6" customWidth="1"/>
    <col min="11" max="16384" width="11.421875" style="6" customWidth="1"/>
  </cols>
  <sheetData>
    <row r="3" spans="1:4" ht="15.75">
      <c r="A3" s="4" t="s">
        <v>19</v>
      </c>
      <c r="B3" s="4"/>
      <c r="C3" s="5"/>
      <c r="D3" s="5"/>
    </row>
    <row r="4" ht="15.75" thickBot="1"/>
    <row r="5" spans="1:10" ht="30">
      <c r="A5" s="7" t="s">
        <v>20</v>
      </c>
      <c r="B5" s="8" t="s">
        <v>21</v>
      </c>
      <c r="C5" s="8" t="s">
        <v>22</v>
      </c>
      <c r="D5" s="8" t="s">
        <v>23</v>
      </c>
      <c r="E5" s="8" t="s">
        <v>24</v>
      </c>
      <c r="F5" s="8" t="s">
        <v>25</v>
      </c>
      <c r="G5" s="8" t="s">
        <v>26</v>
      </c>
      <c r="H5" s="12" t="s">
        <v>30</v>
      </c>
      <c r="I5" s="12" t="s">
        <v>31</v>
      </c>
      <c r="J5" s="8" t="s">
        <v>27</v>
      </c>
    </row>
    <row r="6" spans="1:10" s="11" customFormat="1" ht="270" customHeight="1">
      <c r="A6" s="9" t="s">
        <v>32</v>
      </c>
      <c r="B6" s="9" t="s">
        <v>33</v>
      </c>
      <c r="C6" s="9" t="s">
        <v>34</v>
      </c>
      <c r="D6" s="13" t="s">
        <v>35</v>
      </c>
      <c r="E6" s="10" t="s">
        <v>36</v>
      </c>
      <c r="F6" s="10" t="s">
        <v>28</v>
      </c>
      <c r="G6" s="10" t="s">
        <v>29</v>
      </c>
      <c r="H6" s="10" t="s">
        <v>37</v>
      </c>
      <c r="I6" s="10" t="s">
        <v>39</v>
      </c>
      <c r="J6" s="10" t="s">
        <v>38</v>
      </c>
    </row>
  </sheetData>
  <sheetProtection/>
  <hyperlinks>
    <hyperlink ref="D6" r:id="rId1" display="antonio.ramirez@gestionderiesgos.gob.ec"/>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V21"/>
  <sheetViews>
    <sheetView zoomScalePageLayoutView="0" workbookViewId="0" topLeftCell="D1">
      <selection activeCell="M22" sqref="M22"/>
    </sheetView>
  </sheetViews>
  <sheetFormatPr defaultColWidth="11.421875" defaultRowHeight="15"/>
  <cols>
    <col min="2" max="2" width="6.421875" style="0" customWidth="1"/>
    <col min="13" max="13" width="10.7109375" style="0" customWidth="1"/>
    <col min="21" max="21" width="12.00390625" style="0" bestFit="1" customWidth="1"/>
  </cols>
  <sheetData>
    <row r="1" spans="1:22" ht="15">
      <c r="A1" s="1" t="s">
        <v>0</v>
      </c>
      <c r="B1" s="2" t="s">
        <v>1</v>
      </c>
      <c r="C1" s="2" t="s">
        <v>2</v>
      </c>
      <c r="D1" s="2" t="s">
        <v>3</v>
      </c>
      <c r="E1" s="2" t="s">
        <v>4</v>
      </c>
      <c r="F1" s="1" t="s">
        <v>5</v>
      </c>
      <c r="G1" s="3" t="s">
        <v>6</v>
      </c>
      <c r="H1" s="2" t="s">
        <v>7</v>
      </c>
      <c r="I1" s="3" t="s">
        <v>8</v>
      </c>
      <c r="J1" s="3" t="s">
        <v>9</v>
      </c>
      <c r="K1" s="3" t="s">
        <v>10</v>
      </c>
      <c r="L1" s="2" t="s">
        <v>11</v>
      </c>
      <c r="M1" s="3" t="s">
        <v>12</v>
      </c>
      <c r="N1" s="2" t="s">
        <v>13</v>
      </c>
      <c r="O1" s="2" t="s">
        <v>14</v>
      </c>
      <c r="P1" s="2" t="s">
        <v>15</v>
      </c>
      <c r="Q1" s="2" t="s">
        <v>16</v>
      </c>
      <c r="R1" s="2" t="s">
        <v>17</v>
      </c>
      <c r="S1" s="2" t="s">
        <v>18</v>
      </c>
      <c r="T1" s="2"/>
      <c r="U1" s="2"/>
      <c r="V1" s="2"/>
    </row>
    <row r="2" spans="1:21" ht="15">
      <c r="A2" t="s">
        <v>40</v>
      </c>
      <c r="B2" t="s">
        <v>41</v>
      </c>
      <c r="C2" t="s">
        <v>42</v>
      </c>
      <c r="D2" t="s">
        <v>43</v>
      </c>
      <c r="E2" t="s">
        <v>44</v>
      </c>
      <c r="F2" t="s">
        <v>45</v>
      </c>
      <c r="G2" t="s">
        <v>46</v>
      </c>
      <c r="H2" t="s">
        <v>47</v>
      </c>
      <c r="I2" t="s">
        <v>48</v>
      </c>
      <c r="J2" t="s">
        <v>49</v>
      </c>
      <c r="L2" t="s">
        <v>50</v>
      </c>
      <c r="M2" s="14">
        <f>+(R2/S2)*100000</f>
        <v>0.22054032737840676</v>
      </c>
      <c r="Q2" s="14"/>
      <c r="R2">
        <v>37</v>
      </c>
      <c r="S2">
        <v>16776977</v>
      </c>
      <c r="T2" s="14"/>
      <c r="U2" s="14"/>
    </row>
    <row r="3" spans="1:21" ht="15">
      <c r="A3" t="s">
        <v>40</v>
      </c>
      <c r="B3" t="s">
        <v>41</v>
      </c>
      <c r="C3" t="s">
        <v>42</v>
      </c>
      <c r="D3" t="s">
        <v>43</v>
      </c>
      <c r="E3" t="s">
        <v>44</v>
      </c>
      <c r="F3" t="s">
        <v>45</v>
      </c>
      <c r="G3" t="s">
        <v>46</v>
      </c>
      <c r="H3" t="s">
        <v>47</v>
      </c>
      <c r="I3" t="s">
        <v>48</v>
      </c>
      <c r="J3" t="s">
        <v>49</v>
      </c>
      <c r="L3" t="s">
        <v>72</v>
      </c>
      <c r="M3" s="14">
        <f>+(R3/S3)*100000</f>
        <v>0.20567110843998077</v>
      </c>
      <c r="Q3" s="14"/>
      <c r="R3">
        <v>37</v>
      </c>
      <c r="S3">
        <v>17989887</v>
      </c>
      <c r="T3" s="14"/>
      <c r="U3" s="14"/>
    </row>
    <row r="4" spans="1:21" ht="15">
      <c r="A4" t="s">
        <v>40</v>
      </c>
      <c r="B4" t="s">
        <v>41</v>
      </c>
      <c r="C4" t="s">
        <v>42</v>
      </c>
      <c r="D4" t="s">
        <v>51</v>
      </c>
      <c r="E4" t="s">
        <v>44</v>
      </c>
      <c r="F4" t="s">
        <v>45</v>
      </c>
      <c r="G4" t="s">
        <v>46</v>
      </c>
      <c r="H4" t="s">
        <v>47</v>
      </c>
      <c r="I4" t="s">
        <v>48</v>
      </c>
      <c r="J4" t="s">
        <v>52</v>
      </c>
      <c r="K4" t="s">
        <v>53</v>
      </c>
      <c r="L4" t="s">
        <v>50</v>
      </c>
      <c r="M4" s="14">
        <f aca="true" t="shared" si="0" ref="M4:M19">+(R4/S4)*100000</f>
        <v>0.7828784483349155</v>
      </c>
      <c r="R4">
        <v>4</v>
      </c>
      <c r="S4">
        <v>510935</v>
      </c>
      <c r="T4" s="14"/>
      <c r="U4" s="14"/>
    </row>
    <row r="5" spans="1:21" ht="15">
      <c r="A5" t="s">
        <v>40</v>
      </c>
      <c r="B5" t="s">
        <v>41</v>
      </c>
      <c r="C5" t="s">
        <v>42</v>
      </c>
      <c r="D5" t="s">
        <v>60</v>
      </c>
      <c r="E5" t="s">
        <v>44</v>
      </c>
      <c r="F5" t="s">
        <v>45</v>
      </c>
      <c r="G5" t="s">
        <v>46</v>
      </c>
      <c r="H5" t="s">
        <v>47</v>
      </c>
      <c r="I5" t="s">
        <v>48</v>
      </c>
      <c r="J5" t="s">
        <v>52</v>
      </c>
      <c r="K5" t="s">
        <v>61</v>
      </c>
      <c r="L5" t="s">
        <v>50</v>
      </c>
      <c r="M5" s="14">
        <f t="shared" si="0"/>
        <v>0.023766461245219972</v>
      </c>
      <c r="R5">
        <v>1</v>
      </c>
      <c r="S5">
        <v>4207610</v>
      </c>
      <c r="T5" s="14"/>
      <c r="U5" s="14"/>
    </row>
    <row r="6" spans="1:21" ht="15">
      <c r="A6" t="s">
        <v>40</v>
      </c>
      <c r="B6" t="s">
        <v>41</v>
      </c>
      <c r="C6" t="s">
        <v>42</v>
      </c>
      <c r="D6" t="s">
        <v>62</v>
      </c>
      <c r="E6" t="s">
        <v>44</v>
      </c>
      <c r="F6" t="s">
        <v>45</v>
      </c>
      <c r="G6" t="s">
        <v>46</v>
      </c>
      <c r="H6" t="s">
        <v>47</v>
      </c>
      <c r="I6" t="s">
        <v>48</v>
      </c>
      <c r="J6" t="s">
        <v>52</v>
      </c>
      <c r="K6" t="s">
        <v>63</v>
      </c>
      <c r="L6" t="s">
        <v>50</v>
      </c>
      <c r="M6" s="14">
        <f t="shared" si="0"/>
        <v>0.06561895075297745</v>
      </c>
      <c r="R6">
        <v>1</v>
      </c>
      <c r="S6">
        <v>1523950</v>
      </c>
      <c r="T6" s="14"/>
      <c r="U6" s="14"/>
    </row>
    <row r="7" spans="1:21" ht="15">
      <c r="A7" t="s">
        <v>40</v>
      </c>
      <c r="B7" t="s">
        <v>41</v>
      </c>
      <c r="C7" t="s">
        <v>42</v>
      </c>
      <c r="D7" t="s">
        <v>64</v>
      </c>
      <c r="E7" t="s">
        <v>44</v>
      </c>
      <c r="F7" t="s">
        <v>45</v>
      </c>
      <c r="G7" t="s">
        <v>46</v>
      </c>
      <c r="H7" t="s">
        <v>47</v>
      </c>
      <c r="I7" t="s">
        <v>48</v>
      </c>
      <c r="J7" t="s">
        <v>52</v>
      </c>
      <c r="K7" t="s">
        <v>65</v>
      </c>
      <c r="L7" t="s">
        <v>50</v>
      </c>
      <c r="M7" s="14">
        <f t="shared" si="0"/>
        <v>0.7965715560228775</v>
      </c>
      <c r="R7">
        <v>1</v>
      </c>
      <c r="S7">
        <v>125538</v>
      </c>
      <c r="T7" s="14"/>
      <c r="U7" s="14"/>
    </row>
    <row r="8" spans="1:21" ht="15">
      <c r="A8" t="s">
        <v>40</v>
      </c>
      <c r="B8" t="s">
        <v>41</v>
      </c>
      <c r="C8" t="s">
        <v>42</v>
      </c>
      <c r="D8" t="s">
        <v>66</v>
      </c>
      <c r="E8" t="s">
        <v>44</v>
      </c>
      <c r="F8" t="s">
        <v>45</v>
      </c>
      <c r="G8" t="s">
        <v>46</v>
      </c>
      <c r="H8" t="s">
        <v>47</v>
      </c>
      <c r="I8" t="s">
        <v>48</v>
      </c>
      <c r="J8" t="s">
        <v>52</v>
      </c>
      <c r="K8" t="s">
        <v>67</v>
      </c>
      <c r="L8" t="s">
        <v>50</v>
      </c>
      <c r="M8" s="14">
        <f t="shared" si="0"/>
        <v>0.8823613034241174</v>
      </c>
      <c r="R8">
        <v>27</v>
      </c>
      <c r="S8">
        <v>3059971</v>
      </c>
      <c r="T8" s="14"/>
      <c r="U8" s="14"/>
    </row>
    <row r="9" spans="1:21" ht="15">
      <c r="A9" t="s">
        <v>40</v>
      </c>
      <c r="B9" t="s">
        <v>41</v>
      </c>
      <c r="C9" t="s">
        <v>42</v>
      </c>
      <c r="D9" t="s">
        <v>68</v>
      </c>
      <c r="E9" t="s">
        <v>44</v>
      </c>
      <c r="F9" t="s">
        <v>45</v>
      </c>
      <c r="G9" t="s">
        <v>46</v>
      </c>
      <c r="H9" t="s">
        <v>47</v>
      </c>
      <c r="I9" t="s">
        <v>48</v>
      </c>
      <c r="J9" t="s">
        <v>52</v>
      </c>
      <c r="K9" t="s">
        <v>69</v>
      </c>
      <c r="L9" t="s">
        <v>50</v>
      </c>
      <c r="M9" s="14">
        <f t="shared" si="0"/>
        <v>0.5254557014570886</v>
      </c>
      <c r="R9">
        <v>3</v>
      </c>
      <c r="S9">
        <v>570933</v>
      </c>
      <c r="T9" s="14"/>
      <c r="U9" s="14"/>
    </row>
    <row r="10" spans="1:21" ht="15">
      <c r="A10" t="s">
        <v>40</v>
      </c>
      <c r="B10" t="s">
        <v>41</v>
      </c>
      <c r="C10" t="s">
        <v>42</v>
      </c>
      <c r="D10" t="s">
        <v>73</v>
      </c>
      <c r="E10" t="s">
        <v>44</v>
      </c>
      <c r="F10" t="s">
        <v>45</v>
      </c>
      <c r="G10" t="s">
        <v>46</v>
      </c>
      <c r="H10" t="s">
        <v>47</v>
      </c>
      <c r="I10" t="s">
        <v>48</v>
      </c>
      <c r="J10" t="s">
        <v>52</v>
      </c>
      <c r="K10" s="16" t="s">
        <v>61</v>
      </c>
      <c r="L10" t="s">
        <v>72</v>
      </c>
      <c r="M10" s="14">
        <f t="shared" si="0"/>
        <v>0.13317127868398368</v>
      </c>
      <c r="R10">
        <v>6</v>
      </c>
      <c r="S10">
        <v>4505476</v>
      </c>
      <c r="T10" s="14"/>
      <c r="U10" s="14"/>
    </row>
    <row r="11" spans="1:21" ht="15">
      <c r="A11" t="s">
        <v>40</v>
      </c>
      <c r="B11" t="s">
        <v>41</v>
      </c>
      <c r="C11" t="s">
        <v>42</v>
      </c>
      <c r="D11" t="s">
        <v>74</v>
      </c>
      <c r="E11" t="s">
        <v>44</v>
      </c>
      <c r="F11" t="s">
        <v>45</v>
      </c>
      <c r="G11" t="s">
        <v>46</v>
      </c>
      <c r="H11" t="s">
        <v>47</v>
      </c>
      <c r="I11" t="s">
        <v>48</v>
      </c>
      <c r="J11" t="s">
        <v>52</v>
      </c>
      <c r="K11" s="15">
        <v>17</v>
      </c>
      <c r="L11" t="s">
        <v>72</v>
      </c>
      <c r="M11" s="14">
        <f t="shared" si="0"/>
        <v>0.8383130626240816</v>
      </c>
      <c r="R11">
        <v>28</v>
      </c>
      <c r="S11">
        <v>3340041</v>
      </c>
      <c r="T11" s="14"/>
      <c r="U11" s="14"/>
    </row>
    <row r="12" spans="1:21" ht="15">
      <c r="A12" t="s">
        <v>40</v>
      </c>
      <c r="B12" t="s">
        <v>41</v>
      </c>
      <c r="C12" t="s">
        <v>42</v>
      </c>
      <c r="D12" t="s">
        <v>75</v>
      </c>
      <c r="E12" t="s">
        <v>44</v>
      </c>
      <c r="F12" t="s">
        <v>45</v>
      </c>
      <c r="G12" t="s">
        <v>46</v>
      </c>
      <c r="H12" t="s">
        <v>47</v>
      </c>
      <c r="I12" t="s">
        <v>48</v>
      </c>
      <c r="J12" t="s">
        <v>52</v>
      </c>
      <c r="K12" s="16" t="s">
        <v>76</v>
      </c>
      <c r="L12" t="s">
        <v>72</v>
      </c>
      <c r="M12" s="14">
        <f t="shared" si="0"/>
        <v>0.40954177735670816</v>
      </c>
      <c r="R12">
        <v>3</v>
      </c>
      <c r="S12">
        <v>732526</v>
      </c>
      <c r="T12" s="14"/>
      <c r="U12" s="14"/>
    </row>
    <row r="13" spans="1:21" ht="15">
      <c r="A13" t="s">
        <v>40</v>
      </c>
      <c r="B13" t="s">
        <v>41</v>
      </c>
      <c r="C13" t="s">
        <v>42</v>
      </c>
      <c r="D13" t="s">
        <v>54</v>
      </c>
      <c r="E13" t="s">
        <v>44</v>
      </c>
      <c r="F13" t="s">
        <v>45</v>
      </c>
      <c r="G13" t="s">
        <v>46</v>
      </c>
      <c r="H13" t="s">
        <v>47</v>
      </c>
      <c r="I13" t="s">
        <v>48</v>
      </c>
      <c r="J13" t="s">
        <v>55</v>
      </c>
      <c r="K13" s="16" t="s">
        <v>70</v>
      </c>
      <c r="L13" t="s">
        <v>50</v>
      </c>
      <c r="M13" s="14">
        <f t="shared" si="0"/>
        <v>30.81189339084887</v>
      </c>
      <c r="R13">
        <v>4</v>
      </c>
      <c r="S13">
        <v>12982</v>
      </c>
      <c r="T13" s="14"/>
      <c r="U13" s="14"/>
    </row>
    <row r="14" spans="1:21" ht="15">
      <c r="A14" t="s">
        <v>40</v>
      </c>
      <c r="B14" t="s">
        <v>41</v>
      </c>
      <c r="C14" t="s">
        <v>42</v>
      </c>
      <c r="D14" t="s">
        <v>56</v>
      </c>
      <c r="E14" t="s">
        <v>44</v>
      </c>
      <c r="F14" t="s">
        <v>45</v>
      </c>
      <c r="G14" t="s">
        <v>46</v>
      </c>
      <c r="H14" t="s">
        <v>47</v>
      </c>
      <c r="I14" t="s">
        <v>48</v>
      </c>
      <c r="J14" t="s">
        <v>55</v>
      </c>
      <c r="K14" s="16" t="s">
        <v>71</v>
      </c>
      <c r="L14" t="s">
        <v>50</v>
      </c>
      <c r="M14" s="14">
        <f t="shared" si="0"/>
        <v>0.5209147262593113</v>
      </c>
      <c r="R14">
        <v>1</v>
      </c>
      <c r="S14">
        <v>191970</v>
      </c>
      <c r="T14" s="14"/>
      <c r="U14" s="14"/>
    </row>
    <row r="15" spans="1:21" ht="15">
      <c r="A15" t="s">
        <v>40</v>
      </c>
      <c r="B15" t="s">
        <v>41</v>
      </c>
      <c r="C15" t="s">
        <v>42</v>
      </c>
      <c r="D15" t="s">
        <v>57</v>
      </c>
      <c r="E15" t="s">
        <v>44</v>
      </c>
      <c r="F15" t="s">
        <v>45</v>
      </c>
      <c r="G15" t="s">
        <v>46</v>
      </c>
      <c r="H15" t="s">
        <v>47</v>
      </c>
      <c r="I15" t="s">
        <v>48</v>
      </c>
      <c r="J15" t="s">
        <v>55</v>
      </c>
      <c r="K15" s="15">
        <v>1701</v>
      </c>
      <c r="L15" t="s">
        <v>50</v>
      </c>
      <c r="M15" s="14">
        <f t="shared" si="0"/>
        <v>1.0211240306412848</v>
      </c>
      <c r="R15">
        <v>27</v>
      </c>
      <c r="S15">
        <v>2644145</v>
      </c>
      <c r="T15" s="14"/>
      <c r="U15" s="14"/>
    </row>
    <row r="16" spans="1:20" ht="15">
      <c r="A16" t="s">
        <v>40</v>
      </c>
      <c r="B16" t="s">
        <v>41</v>
      </c>
      <c r="C16" t="s">
        <v>42</v>
      </c>
      <c r="D16" t="s">
        <v>57</v>
      </c>
      <c r="E16" t="s">
        <v>44</v>
      </c>
      <c r="F16" t="s">
        <v>45</v>
      </c>
      <c r="G16" t="s">
        <v>46</v>
      </c>
      <c r="H16" t="s">
        <v>47</v>
      </c>
      <c r="I16" t="s">
        <v>48</v>
      </c>
      <c r="J16" t="s">
        <v>55</v>
      </c>
      <c r="K16" s="15">
        <v>1312</v>
      </c>
      <c r="L16" t="s">
        <v>50</v>
      </c>
      <c r="M16" s="14">
        <f t="shared" si="0"/>
        <v>2.7244244653316985</v>
      </c>
      <c r="R16">
        <v>1</v>
      </c>
      <c r="S16">
        <v>36705</v>
      </c>
      <c r="T16" s="14"/>
    </row>
    <row r="17" spans="1:20" ht="15">
      <c r="A17" t="s">
        <v>40</v>
      </c>
      <c r="B17" t="s">
        <v>41</v>
      </c>
      <c r="C17" t="s">
        <v>42</v>
      </c>
      <c r="D17" t="s">
        <v>58</v>
      </c>
      <c r="E17" t="s">
        <v>44</v>
      </c>
      <c r="F17" t="s">
        <v>45</v>
      </c>
      <c r="G17" t="s">
        <v>46</v>
      </c>
      <c r="H17" t="s">
        <v>47</v>
      </c>
      <c r="I17" t="s">
        <v>48</v>
      </c>
      <c r="J17" t="s">
        <v>55</v>
      </c>
      <c r="K17" s="15">
        <v>1501</v>
      </c>
      <c r="L17" t="s">
        <v>50</v>
      </c>
      <c r="M17" s="14">
        <f t="shared" si="0"/>
        <v>1.3484721810189055</v>
      </c>
      <c r="R17">
        <v>1</v>
      </c>
      <c r="S17">
        <v>74158</v>
      </c>
      <c r="T17" s="14"/>
    </row>
    <row r="18" spans="1:20" ht="15">
      <c r="A18" t="s">
        <v>40</v>
      </c>
      <c r="B18" t="s">
        <v>41</v>
      </c>
      <c r="C18" t="s">
        <v>42</v>
      </c>
      <c r="D18" t="s">
        <v>59</v>
      </c>
      <c r="E18" t="s">
        <v>44</v>
      </c>
      <c r="F18" t="s">
        <v>45</v>
      </c>
      <c r="G18" t="s">
        <v>46</v>
      </c>
      <c r="H18" t="s">
        <v>47</v>
      </c>
      <c r="I18" t="s">
        <v>48</v>
      </c>
      <c r="J18" t="s">
        <v>55</v>
      </c>
      <c r="K18" s="15">
        <v>1809</v>
      </c>
      <c r="L18" t="s">
        <v>50</v>
      </c>
      <c r="M18" s="14">
        <f t="shared" si="0"/>
        <v>21.728108930252773</v>
      </c>
      <c r="R18">
        <v>3</v>
      </c>
      <c r="S18">
        <v>13807</v>
      </c>
      <c r="T18" s="14"/>
    </row>
    <row r="19" spans="1:19" ht="15">
      <c r="A19" t="s">
        <v>40</v>
      </c>
      <c r="B19" t="s">
        <v>41</v>
      </c>
      <c r="C19" t="s">
        <v>42</v>
      </c>
      <c r="D19" t="s">
        <v>73</v>
      </c>
      <c r="E19" t="s">
        <v>44</v>
      </c>
      <c r="F19" t="s">
        <v>45</v>
      </c>
      <c r="G19" t="s">
        <v>46</v>
      </c>
      <c r="H19" t="s">
        <v>47</v>
      </c>
      <c r="I19" t="s">
        <v>48</v>
      </c>
      <c r="J19" t="s">
        <v>55</v>
      </c>
      <c r="K19" s="17" t="s">
        <v>79</v>
      </c>
      <c r="L19" t="s">
        <v>72</v>
      </c>
      <c r="M19" s="14">
        <f t="shared" si="0"/>
        <v>0.21638027535111307</v>
      </c>
      <c r="R19">
        <v>6</v>
      </c>
      <c r="S19">
        <v>2772896</v>
      </c>
    </row>
    <row r="20" spans="1:19" ht="15">
      <c r="A20" t="s">
        <v>40</v>
      </c>
      <c r="B20" t="s">
        <v>41</v>
      </c>
      <c r="C20" t="s">
        <v>42</v>
      </c>
      <c r="D20" t="s">
        <v>74</v>
      </c>
      <c r="E20" t="s">
        <v>44</v>
      </c>
      <c r="F20" t="s">
        <v>45</v>
      </c>
      <c r="G20" t="s">
        <v>46</v>
      </c>
      <c r="H20" t="s">
        <v>47</v>
      </c>
      <c r="I20" t="s">
        <v>48</v>
      </c>
      <c r="J20" t="s">
        <v>55</v>
      </c>
      <c r="K20" s="17" t="s">
        <v>78</v>
      </c>
      <c r="L20" t="s">
        <v>72</v>
      </c>
      <c r="M20" s="14">
        <f>+(R20/S20)*100000</f>
        <v>0.9748112260653382</v>
      </c>
      <c r="R20">
        <v>28</v>
      </c>
      <c r="S20">
        <v>2872351</v>
      </c>
    </row>
    <row r="21" spans="1:19" ht="15">
      <c r="A21" t="s">
        <v>40</v>
      </c>
      <c r="B21" t="s">
        <v>41</v>
      </c>
      <c r="C21" t="s">
        <v>42</v>
      </c>
      <c r="D21" t="s">
        <v>75</v>
      </c>
      <c r="E21" t="s">
        <v>44</v>
      </c>
      <c r="F21" t="s">
        <v>45</v>
      </c>
      <c r="G21" t="s">
        <v>46</v>
      </c>
      <c r="H21" t="s">
        <v>47</v>
      </c>
      <c r="I21" t="s">
        <v>48</v>
      </c>
      <c r="J21" t="s">
        <v>55</v>
      </c>
      <c r="K21" s="17" t="s">
        <v>77</v>
      </c>
      <c r="L21" t="s">
        <v>72</v>
      </c>
      <c r="M21" s="14">
        <f>+(R21/S21)*100000</f>
        <v>11.699555416894158</v>
      </c>
      <c r="R21">
        <v>3</v>
      </c>
      <c r="S21">
        <v>25642</v>
      </c>
    </row>
  </sheetData>
  <sheetProtection/>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B2:C36"/>
  <sheetViews>
    <sheetView zoomScalePageLayoutView="0" workbookViewId="0" topLeftCell="A13">
      <selection activeCell="C33" sqref="C33"/>
    </sheetView>
  </sheetViews>
  <sheetFormatPr defaultColWidth="11.421875" defaultRowHeight="15"/>
  <cols>
    <col min="2" max="2" width="10.28125" style="0" customWidth="1"/>
    <col min="3" max="3" width="14.28125" style="0" customWidth="1"/>
  </cols>
  <sheetData>
    <row r="1" ht="15.75" thickBot="1"/>
    <row r="2" spans="2:3" ht="15">
      <c r="B2" s="18" t="s">
        <v>80</v>
      </c>
      <c r="C2" s="20" t="s">
        <v>81</v>
      </c>
    </row>
    <row r="3" spans="2:3" ht="15">
      <c r="B3" s="19" t="s">
        <v>82</v>
      </c>
      <c r="C3" s="21">
        <v>37</v>
      </c>
    </row>
    <row r="4" spans="2:3" ht="15.75" thickBot="1">
      <c r="B4" s="22" t="s">
        <v>83</v>
      </c>
      <c r="C4" s="23">
        <v>37</v>
      </c>
    </row>
    <row r="6" ht="15.75" thickBot="1"/>
    <row r="7" spans="2:3" ht="15">
      <c r="B7" s="28" t="s">
        <v>52</v>
      </c>
      <c r="C7" s="29" t="s">
        <v>91</v>
      </c>
    </row>
    <row r="8" spans="2:3" ht="15">
      <c r="B8" s="19" t="s">
        <v>85</v>
      </c>
      <c r="C8" s="30">
        <v>4</v>
      </c>
    </row>
    <row r="9" spans="2:3" ht="15">
      <c r="B9" s="19" t="s">
        <v>86</v>
      </c>
      <c r="C9" s="30">
        <v>1</v>
      </c>
    </row>
    <row r="10" spans="2:3" ht="15">
      <c r="B10" s="19" t="s">
        <v>87</v>
      </c>
      <c r="C10" s="30">
        <v>1</v>
      </c>
    </row>
    <row r="11" spans="2:3" ht="15">
      <c r="B11" s="19" t="s">
        <v>88</v>
      </c>
      <c r="C11" s="30">
        <v>1</v>
      </c>
    </row>
    <row r="12" spans="2:3" ht="15">
      <c r="B12" s="19" t="s">
        <v>89</v>
      </c>
      <c r="C12" s="30">
        <v>27</v>
      </c>
    </row>
    <row r="13" spans="2:3" ht="15">
      <c r="B13" s="19" t="s">
        <v>90</v>
      </c>
      <c r="C13" s="30">
        <v>3</v>
      </c>
    </row>
    <row r="14" spans="2:3" ht="15.75" thickBot="1">
      <c r="B14" s="32" t="s">
        <v>92</v>
      </c>
      <c r="C14" s="31">
        <f>+SUM(C8:C13)</f>
        <v>37</v>
      </c>
    </row>
    <row r="16" ht="15.75" thickBot="1"/>
    <row r="17" spans="2:3" ht="15">
      <c r="B17" s="28" t="s">
        <v>84</v>
      </c>
      <c r="C17" s="29" t="s">
        <v>91</v>
      </c>
    </row>
    <row r="18" spans="2:3" ht="15">
      <c r="B18" s="19" t="s">
        <v>94</v>
      </c>
      <c r="C18" s="30">
        <v>4</v>
      </c>
    </row>
    <row r="19" spans="2:3" ht="15">
      <c r="B19" s="19" t="s">
        <v>95</v>
      </c>
      <c r="C19" s="30">
        <v>1</v>
      </c>
    </row>
    <row r="20" spans="2:3" ht="15">
      <c r="B20" s="19" t="s">
        <v>96</v>
      </c>
      <c r="C20" s="30">
        <v>27</v>
      </c>
    </row>
    <row r="21" spans="2:3" ht="15">
      <c r="B21" s="19" t="s">
        <v>97</v>
      </c>
      <c r="C21" s="30">
        <v>1</v>
      </c>
    </row>
    <row r="22" spans="2:3" ht="15">
      <c r="B22" s="19" t="s">
        <v>98</v>
      </c>
      <c r="C22" s="30">
        <v>1</v>
      </c>
    </row>
    <row r="23" spans="2:3" ht="15.75" thickBot="1">
      <c r="B23" s="22" t="s">
        <v>99</v>
      </c>
      <c r="C23" s="31">
        <v>3</v>
      </c>
    </row>
    <row r="24" spans="2:3" ht="15.75" thickBot="1">
      <c r="B24" s="33" t="s">
        <v>92</v>
      </c>
      <c r="C24" s="27">
        <f>+SUM(C18:C23)</f>
        <v>37</v>
      </c>
    </row>
    <row r="25" ht="15.75" thickBot="1"/>
    <row r="26" spans="2:3" ht="15">
      <c r="B26" s="28" t="s">
        <v>52</v>
      </c>
      <c r="C26" s="29" t="s">
        <v>102</v>
      </c>
    </row>
    <row r="27" spans="2:3" ht="15">
      <c r="B27" s="24" t="s">
        <v>86</v>
      </c>
      <c r="C27" s="25">
        <v>6</v>
      </c>
    </row>
    <row r="28" spans="2:3" ht="15">
      <c r="B28" s="24" t="s">
        <v>100</v>
      </c>
      <c r="C28" s="25">
        <v>28</v>
      </c>
    </row>
    <row r="29" spans="2:3" ht="15">
      <c r="B29" s="24" t="s">
        <v>101</v>
      </c>
      <c r="C29" s="25">
        <v>3</v>
      </c>
    </row>
    <row r="30" spans="2:3" ht="15.75" thickBot="1">
      <c r="B30" s="26" t="s">
        <v>92</v>
      </c>
      <c r="C30" s="27">
        <v>37</v>
      </c>
    </row>
    <row r="31" ht="15.75" thickBot="1"/>
    <row r="32" spans="2:3" ht="15">
      <c r="B32" s="28" t="s">
        <v>93</v>
      </c>
      <c r="C32" s="29" t="s">
        <v>106</v>
      </c>
    </row>
    <row r="33" spans="2:3" ht="15">
      <c r="B33" s="19" t="s">
        <v>103</v>
      </c>
      <c r="C33" s="30">
        <v>6</v>
      </c>
    </row>
    <row r="34" spans="2:3" ht="15">
      <c r="B34" s="19" t="s">
        <v>104</v>
      </c>
      <c r="C34" s="30">
        <v>28</v>
      </c>
    </row>
    <row r="35" spans="2:3" ht="15">
      <c r="B35" s="19" t="s">
        <v>105</v>
      </c>
      <c r="C35" s="30">
        <v>3</v>
      </c>
    </row>
    <row r="36" spans="2:3" ht="15.75" thickBot="1">
      <c r="B36" s="22" t="s">
        <v>92</v>
      </c>
      <c r="C36" s="31">
        <v>37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dtaramuel</dc:creator>
  <cp:keywords/>
  <dc:description/>
  <cp:lastModifiedBy>Franklin W. Espinoza Salguero</cp:lastModifiedBy>
  <dcterms:created xsi:type="dcterms:W3CDTF">2022-01-26T22:04:14Z</dcterms:created>
  <dcterms:modified xsi:type="dcterms:W3CDTF">2023-04-14T21:58:10Z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